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📋 How To Use" sheetId="1" state="visible" r:id="rId1"/>
    <sheet xmlns:r="http://schemas.openxmlformats.org/officeDocument/2006/relationships" name="AR Data Entry" sheetId="2" state="visible" r:id="rId2"/>
    <sheet xmlns:r="http://schemas.openxmlformats.org/officeDocument/2006/relationships" name="Aging Buckets Summary" sheetId="3" state="visible" r:id="rId3"/>
    <sheet xmlns:r="http://schemas.openxmlformats.org/officeDocument/2006/relationships" name="Payer Analysis" sheetId="4" state="visible" r:id="rId4"/>
    <sheet xmlns:r="http://schemas.openxmlformats.org/officeDocument/2006/relationships" name="🚨 Action Item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22"/>
    </font>
    <font>
      <name val="Arial"/>
      <i val="1"/>
      <color rgb="00FFFFFF"/>
      <sz val="11"/>
    </font>
    <font>
      <name val="Arial"/>
      <b val="1"/>
      <color rgb="001F3864"/>
      <sz val="13"/>
    </font>
    <font>
      <name val="Arial"/>
      <color rgb="00000000"/>
      <sz val="10"/>
    </font>
    <font>
      <name val="Arial"/>
      <b val="1"/>
      <color rgb="00FFFFFF"/>
      <sz val="10"/>
    </font>
    <font>
      <name val="Arial"/>
      <b val="1"/>
      <color rgb="00FFFFFF"/>
      <sz val="14"/>
    </font>
    <font>
      <name val="Arial"/>
      <b val="1"/>
      <sz val="10"/>
    </font>
    <font>
      <name val="Arial"/>
      <b val="1"/>
      <color rgb="00FFFFFF"/>
    </font>
    <font>
      <name val="Arial"/>
      <b val="1"/>
      <color rgb="00FFFFFF"/>
      <sz val="15"/>
    </font>
    <font>
      <name val="Arial"/>
      <i val="1"/>
      <color rgb="00595959"/>
      <sz val="10"/>
    </font>
    <font>
      <name val="Arial"/>
      <b val="1"/>
      <color rgb="00FFFFFF"/>
      <sz val="11"/>
    </font>
    <font>
      <name val="Arial"/>
      <b val="1"/>
      <color rgb="00000000"/>
      <sz val="10"/>
    </font>
    <font>
      <name val="Arial"/>
      <b val="1"/>
      <color rgb="001F3864"/>
      <sz val="12"/>
    </font>
    <font>
      <name val="Arial"/>
      <b val="1"/>
      <sz val="12"/>
    </font>
    <font>
      <name val="Arial"/>
      <b val="1"/>
      <color rgb="00FFFFFF"/>
      <sz val="12"/>
    </font>
  </fonts>
  <fills count="1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375623"/>
      </patternFill>
    </fill>
    <fill>
      <patternFill patternType="solid">
        <fgColor rgb="0000B0A0"/>
      </patternFill>
    </fill>
    <fill>
      <patternFill patternType="solid">
        <fgColor rgb="00E36C09"/>
      </patternFill>
    </fill>
    <fill>
      <patternFill patternType="solid">
        <fgColor rgb="00C00000"/>
      </patternFill>
    </fill>
    <fill>
      <patternFill patternType="solid">
        <fgColor rgb="00FFFFFF"/>
      </patternFill>
    </fill>
    <fill>
      <patternFill patternType="solid">
        <fgColor rgb="00F2F2F2"/>
      </patternFill>
    </fill>
    <fill>
      <patternFill patternType="solid">
        <fgColor rgb="00E2EFDA"/>
      </patternFill>
    </fill>
    <fill>
      <patternFill patternType="solid">
        <fgColor rgb="00FFFFC7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F2DCDB"/>
      </patternFill>
    </fill>
    <fill>
      <patternFill patternType="solid">
        <fgColor rgb="00D6E4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left" vertical="center" wrapText="1"/>
    </xf>
    <xf numFmtId="4" fontId="4" fillId="8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center" vertical="center" wrapText="1"/>
    </xf>
    <xf numFmtId="0" fontId="4" fillId="9" borderId="1" applyAlignment="1" pivotButton="0" quotePrefix="0" xfId="0">
      <alignment horizontal="left" vertical="center" wrapText="1"/>
    </xf>
    <xf numFmtId="4" fontId="4" fillId="9" borderId="1" applyAlignment="1" pivotButton="0" quotePrefix="0" xfId="0">
      <alignment horizontal="center" vertical="center" wrapText="1"/>
    </xf>
    <xf numFmtId="0" fontId="8" fillId="2" borderId="0" applyAlignment="1" pivotButton="0" quotePrefix="0" xfId="0">
      <alignment horizontal="center" vertical="center" wrapText="1"/>
    </xf>
    <xf numFmtId="4" fontId="8" fillId="2" borderId="1" pivotButton="0" quotePrefix="0" xfId="0"/>
    <xf numFmtId="0" fontId="9" fillId="2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center" vertical="center" wrapText="1"/>
    </xf>
    <xf numFmtId="0" fontId="11" fillId="2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12" fillId="10" borderId="1" applyAlignment="1" pivotButton="0" quotePrefix="0" xfId="0">
      <alignment horizontal="center" vertical="center" wrapText="1"/>
    </xf>
    <xf numFmtId="0" fontId="4" fillId="10" borderId="1" applyAlignment="1" pivotButton="0" quotePrefix="0" xfId="0">
      <alignment horizontal="center" vertical="center" wrapText="1"/>
    </xf>
    <xf numFmtId="4" fontId="4" fillId="10" borderId="1" applyAlignment="1" pivotButton="0" quotePrefix="0" xfId="0">
      <alignment horizontal="center" vertical="center" wrapText="1"/>
    </xf>
    <xf numFmtId="164" fontId="4" fillId="10" borderId="1" applyAlignment="1" pivotButton="0" quotePrefix="0" xfId="0">
      <alignment horizontal="center" vertical="center" wrapText="1"/>
    </xf>
    <xf numFmtId="0" fontId="12" fillId="11" borderId="1" applyAlignment="1" pivotButton="0" quotePrefix="0" xfId="0">
      <alignment horizontal="center" vertical="center" wrapText="1"/>
    </xf>
    <xf numFmtId="0" fontId="4" fillId="11" borderId="1" applyAlignment="1" pivotButton="0" quotePrefix="0" xfId="0">
      <alignment horizontal="center" vertical="center" wrapText="1"/>
    </xf>
    <xf numFmtId="4" fontId="4" fillId="11" borderId="1" applyAlignment="1" pivotButton="0" quotePrefix="0" xfId="0">
      <alignment horizontal="center" vertical="center" wrapText="1"/>
    </xf>
    <xf numFmtId="164" fontId="4" fillId="11" borderId="1" applyAlignment="1" pivotButton="0" quotePrefix="0" xfId="0">
      <alignment horizontal="center" vertical="center" wrapText="1"/>
    </xf>
    <xf numFmtId="0" fontId="12" fillId="12" borderId="1" applyAlignment="1" pivotButton="0" quotePrefix="0" xfId="0">
      <alignment horizontal="center" vertical="center" wrapText="1"/>
    </xf>
    <xf numFmtId="0" fontId="4" fillId="12" borderId="1" applyAlignment="1" pivotButton="0" quotePrefix="0" xfId="0">
      <alignment horizontal="center" vertical="center" wrapText="1"/>
    </xf>
    <xf numFmtId="4" fontId="4" fillId="12" borderId="1" applyAlignment="1" pivotButton="0" quotePrefix="0" xfId="0">
      <alignment horizontal="center" vertical="center" wrapText="1"/>
    </xf>
    <xf numFmtId="164" fontId="4" fillId="12" borderId="1" applyAlignment="1" pivotButton="0" quotePrefix="0" xfId="0">
      <alignment horizontal="center" vertical="center" wrapText="1"/>
    </xf>
    <xf numFmtId="0" fontId="12" fillId="13" borderId="1" applyAlignment="1" pivotButton="0" quotePrefix="0" xfId="0">
      <alignment horizontal="center" vertical="center" wrapText="1"/>
    </xf>
    <xf numFmtId="0" fontId="4" fillId="13" borderId="1" applyAlignment="1" pivotButton="0" quotePrefix="0" xfId="0">
      <alignment horizontal="center" vertical="center" wrapText="1"/>
    </xf>
    <xf numFmtId="4" fontId="4" fillId="13" borderId="1" applyAlignment="1" pivotButton="0" quotePrefix="0" xfId="0">
      <alignment horizontal="center" vertical="center" wrapText="1"/>
    </xf>
    <xf numFmtId="164" fontId="4" fillId="13" borderId="1" applyAlignment="1" pivotButton="0" quotePrefix="0" xfId="0">
      <alignment horizontal="center" vertical="center" wrapText="1"/>
    </xf>
    <xf numFmtId="0" fontId="12" fillId="14" borderId="1" applyAlignment="1" pivotButton="0" quotePrefix="0" xfId="0">
      <alignment horizontal="center" vertical="center" wrapText="1"/>
    </xf>
    <xf numFmtId="0" fontId="4" fillId="14" borderId="1" applyAlignment="1" pivotButton="0" quotePrefix="0" xfId="0">
      <alignment horizontal="center" vertical="center" wrapText="1"/>
    </xf>
    <xf numFmtId="4" fontId="4" fillId="14" borderId="1" applyAlignment="1" pivotButton="0" quotePrefix="0" xfId="0">
      <alignment horizontal="center" vertical="center" wrapText="1"/>
    </xf>
    <xf numFmtId="164" fontId="4" fillId="14" borderId="1" applyAlignment="1" pivotButton="0" quotePrefix="0" xfId="0">
      <alignment horizontal="center" vertical="center" wrapText="1"/>
    </xf>
    <xf numFmtId="4" fontId="11" fillId="2" borderId="1" applyAlignment="1" pivotButton="0" quotePrefix="0" xfId="0">
      <alignment horizontal="center" vertical="center" wrapText="1"/>
    </xf>
    <xf numFmtId="164" fontId="11" fillId="2" borderId="1" applyAlignment="1" pivotButton="0" quotePrefix="0" xfId="0">
      <alignment horizontal="center" vertical="center" wrapText="1"/>
    </xf>
    <xf numFmtId="0" fontId="13" fillId="0" borderId="0" pivotButton="0" quotePrefix="0" xfId="0"/>
    <xf numFmtId="0" fontId="12" fillId="15" borderId="1" pivotButton="0" quotePrefix="0" xfId="0"/>
    <xf numFmtId="0" fontId="14" fillId="15" borderId="1" applyAlignment="1" pivotButton="0" quotePrefix="0" xfId="0">
      <alignment horizontal="center" vertical="center" wrapText="1"/>
    </xf>
    <xf numFmtId="0" fontId="12" fillId="13" borderId="1" pivotButton="0" quotePrefix="0" xfId="0"/>
    <xf numFmtId="0" fontId="14" fillId="13" borderId="1" applyAlignment="1" pivotButton="0" quotePrefix="0" xfId="0">
      <alignment horizontal="center" vertical="center" wrapText="1"/>
    </xf>
    <xf numFmtId="0" fontId="12" fillId="10" borderId="1" pivotButton="0" quotePrefix="0" xfId="0"/>
    <xf numFmtId="0" fontId="14" fillId="10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164" fontId="4" fillId="8" borderId="1" applyAlignment="1" pivotButton="0" quotePrefix="0" xfId="0">
      <alignment horizontal="center" vertical="center" wrapText="1"/>
    </xf>
    <xf numFmtId="164" fontId="4" fillId="9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4" fontId="5" fillId="2" borderId="1" applyAlignment="1" pivotButton="0" quotePrefix="0" xfId="0">
      <alignment horizontal="center" vertical="center" wrapText="1"/>
    </xf>
    <xf numFmtId="0" fontId="6" fillId="7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vertical="center" wrapText="1"/>
    </xf>
    <xf numFmtId="0" fontId="4" fillId="15" borderId="1" applyAlignment="1" pivotButton="0" quotePrefix="0" xfId="0">
      <alignment horizontal="center" vertical="center" wrapText="1"/>
    </xf>
    <xf numFmtId="0" fontId="4" fillId="15" borderId="1" applyAlignment="1" pivotButton="0" quotePrefix="0" xfId="0">
      <alignment horizontal="left" vertical="center" wrapText="1"/>
    </xf>
    <xf numFmtId="4" fontId="4" fillId="15" borderId="1" applyAlignment="1" pivotButton="0" quotePrefix="0" xfId="0">
      <alignment horizontal="center" vertical="center" wrapText="1"/>
    </xf>
    <xf numFmtId="0" fontId="4" fillId="12" borderId="1" applyAlignment="1" pivotButton="0" quotePrefix="0" xfId="0">
      <alignment horizontal="left" vertical="center" wrapText="1"/>
    </xf>
    <xf numFmtId="0" fontId="4" fillId="13" borderId="1" applyAlignment="1" pivotButton="0" quotePrefix="0" xfId="0">
      <alignment horizontal="left" vertical="center" wrapText="1"/>
    </xf>
    <xf numFmtId="0" fontId="15" fillId="2" borderId="0" applyAlignment="1" pivotButton="0" quotePrefix="0" xfId="0">
      <alignment horizontal="center" vertical="center" wrapText="1"/>
    </xf>
    <xf numFmtId="0" fontId="4" fillId="8" borderId="1" applyAlignment="1" pivotButton="0" quotePrefix="0" xfId="0">
      <alignment vertical="center" wrapText="1"/>
    </xf>
    <xf numFmtId="0" fontId="4" fillId="9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55" customWidth="1" min="3" max="3"/>
    <col width="22" customWidth="1" min="4" max="4"/>
  </cols>
  <sheetData>
    <row r="1" ht="10" customHeight="1"/>
    <row r="2">
      <c r="B2" s="1" t="inlineStr">
        <is>
          <t>AR AGING REPORT  —  Medical Billing</t>
        </is>
      </c>
    </row>
    <row r="3"/>
    <row r="4">
      <c r="B4" s="2" t="inlineStr">
        <is>
          <t>Track every dollar owed to your practice — from brand-new claims to overdue accounts</t>
        </is>
      </c>
    </row>
    <row r="6">
      <c r="B6" s="3" t="inlineStr">
        <is>
          <t>📌  WHAT IS AR AGING?</t>
        </is>
      </c>
    </row>
    <row r="7">
      <c r="B7" s="4" t="inlineStr">
        <is>
          <t>AR (Accounts Receivable) Aging shows you how long money has been sitting uncollected after you submitted a claim to an insurance company or billed a patient.  Think of it like a report card for your collections team.</t>
        </is>
      </c>
    </row>
    <row r="9">
      <c r="B9" s="4" t="inlineStr">
        <is>
          <t>Buckets explained in plain English:</t>
        </is>
      </c>
    </row>
    <row r="10" ht="22" customHeight="1">
      <c r="B10" s="5" t="inlineStr">
        <is>
          <t>0 – 30 Days</t>
        </is>
      </c>
      <c r="C10" s="6" t="inlineStr">
        <is>
          <t>Fresh claims — you just billed these.  Totally normal.</t>
        </is>
      </c>
    </row>
    <row r="11" ht="22" customHeight="1">
      <c r="B11" s="7" t="inlineStr">
        <is>
          <t>31 – 60 Days</t>
        </is>
      </c>
      <c r="C11" s="6" t="inlineStr">
        <is>
          <t>Following up time.  Send a status check to the payer.</t>
        </is>
      </c>
    </row>
    <row r="12" ht="22" customHeight="1">
      <c r="B12" s="8" t="inlineStr">
        <is>
          <t>61 – 90 Days</t>
        </is>
      </c>
      <c r="C12" s="6" t="inlineStr">
        <is>
          <t>Warning zone.  Call the insurance company now.</t>
        </is>
      </c>
    </row>
    <row r="13" ht="22" customHeight="1">
      <c r="B13" s="8" t="inlineStr">
        <is>
          <t>91 – 120 Days</t>
        </is>
      </c>
      <c r="C13" s="6" t="inlineStr">
        <is>
          <t>High risk.  Start the appeal or denial process immediately.</t>
        </is>
      </c>
    </row>
    <row r="14" ht="22" customHeight="1">
      <c r="B14" s="9" t="inlineStr">
        <is>
          <t>120+ Days</t>
        </is>
      </c>
      <c r="C14" s="6" t="inlineStr">
        <is>
          <t>Critical.  Write-off risk is very high — escalate today.</t>
        </is>
      </c>
    </row>
    <row r="16">
      <c r="B16" s="3" t="inlineStr">
        <is>
          <t>🗂️  HOW TO USE THIS WORKBOOK</t>
        </is>
      </c>
    </row>
    <row r="17" ht="24" customHeight="1">
      <c r="B17" s="10" t="inlineStr">
        <is>
          <t>Step 1</t>
        </is>
      </c>
      <c r="C17" s="6" t="inlineStr">
        <is>
          <t>Go to the 'AR Data Entry' sheet and fill in each patient / claim row.</t>
        </is>
      </c>
    </row>
    <row r="18" ht="24" customHeight="1">
      <c r="B18" s="10" t="inlineStr">
        <is>
          <t>Step 2</t>
        </is>
      </c>
      <c r="C18" s="6" t="inlineStr">
        <is>
          <t>The 'Aging Buckets Summary' sheet auto-totals every bucket for you.</t>
        </is>
      </c>
    </row>
    <row r="19" ht="24" customHeight="1">
      <c r="B19" s="10" t="inlineStr">
        <is>
          <t>Step 3</t>
        </is>
      </c>
      <c r="C19" s="6" t="inlineStr">
        <is>
          <t>Use the 'Payer Analysis' sheet to see which insurance companies owe you the most.</t>
        </is>
      </c>
    </row>
    <row r="20" ht="24" customHeight="1">
      <c r="B20" s="10" t="inlineStr">
        <is>
          <t>Step 4</t>
        </is>
      </c>
      <c r="C20" s="6" t="inlineStr">
        <is>
          <t>Check the 'Action Items' sheet — it flags overdue accounts that need your attention NOW.</t>
        </is>
      </c>
    </row>
    <row r="21" ht="24" customHeight="1">
      <c r="B21" s="10" t="inlineStr">
        <is>
          <t>Step 5</t>
        </is>
      </c>
      <c r="C21" s="6" t="inlineStr">
        <is>
          <t>Print or export the Summary sheet for your monthly billing meeting.</t>
        </is>
      </c>
    </row>
  </sheetData>
  <mergeCells count="6">
    <mergeCell ref="B2:D3"/>
    <mergeCell ref="B4:D4"/>
    <mergeCell ref="B9:D9"/>
    <mergeCell ref="B7:D7"/>
    <mergeCell ref="B6:D6"/>
    <mergeCell ref="B16:D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8" customWidth="1" min="3" max="3"/>
    <col width="16" customWidth="1" min="4" max="4"/>
    <col width="16" customWidth="1" min="5" max="5"/>
    <col width="22" customWidth="1" min="6" max="6"/>
    <col width="18" customWidth="1" min="7" max="7"/>
    <col width="18" customWidth="1" min="8" max="8"/>
    <col width="16" customWidth="1" min="9" max="9"/>
    <col width="16" customWidth="1" min="10" max="10"/>
    <col width="18" customWidth="1" min="11" max="11"/>
    <col width="14" customWidth="1" min="12" max="12"/>
    <col width="18" customWidth="1" min="13" max="13"/>
    <col width="20" customWidth="1" min="14" max="14"/>
    <col width="22" customWidth="1" min="15" max="15"/>
  </cols>
  <sheetData>
    <row r="1" ht="30" customHeight="1">
      <c r="A1" s="11" t="inlineStr">
        <is>
          <t>AR AGING DATA ENTRY  —  Enter one row per claim</t>
        </is>
      </c>
    </row>
    <row r="2" ht="36" customHeight="1">
      <c r="A2" s="10" t="inlineStr">
        <is>
          <t>#</t>
        </is>
      </c>
      <c r="B2" s="10" t="inlineStr">
        <is>
          <t>Patient Last Name</t>
        </is>
      </c>
      <c r="C2" s="10" t="inlineStr">
        <is>
          <t>Patient First Name</t>
        </is>
      </c>
      <c r="D2" s="10" t="inlineStr">
        <is>
          <t>Date of Service</t>
        </is>
      </c>
      <c r="E2" s="10" t="inlineStr">
        <is>
          <t>Date Billed</t>
        </is>
      </c>
      <c r="F2" s="10" t="inlineStr">
        <is>
          <t>Insurance / Payer Name</t>
        </is>
      </c>
      <c r="G2" s="10" t="inlineStr">
        <is>
          <t>Claim Number</t>
        </is>
      </c>
      <c r="H2" s="10" t="inlineStr">
        <is>
          <t>Procedure Code</t>
        </is>
      </c>
      <c r="I2" s="10" t="inlineStr">
        <is>
          <t>Amount Billed ($)</t>
        </is>
      </c>
      <c r="J2" s="10" t="inlineStr">
        <is>
          <t>Amount Paid ($)</t>
        </is>
      </c>
      <c r="K2" s="10" t="inlineStr">
        <is>
          <t>Balance Owed ($)</t>
        </is>
      </c>
      <c r="L2" s="10" t="inlineStr">
        <is>
          <t>Days Outstanding</t>
        </is>
      </c>
      <c r="M2" s="10" t="inlineStr">
        <is>
          <t>Aging Bucket</t>
        </is>
      </c>
      <c r="N2" s="10" t="inlineStr">
        <is>
          <t>Claim Status</t>
        </is>
      </c>
      <c r="O2" s="10" t="inlineStr">
        <is>
          <t>Notes / Next Action</t>
        </is>
      </c>
    </row>
    <row r="3" ht="20" customHeight="1">
      <c r="A3" s="12" t="n">
        <v>1</v>
      </c>
      <c r="B3" s="13" t="inlineStr">
        <is>
          <t>Smith</t>
        </is>
      </c>
      <c r="C3" s="13" t="inlineStr">
        <is>
          <t>John</t>
        </is>
      </c>
      <c r="D3" s="12" t="inlineStr">
        <is>
          <t>2025-01-05</t>
        </is>
      </c>
      <c r="E3" s="12" t="inlineStr">
        <is>
          <t>2025-01-07</t>
        </is>
      </c>
      <c r="F3" s="13" t="inlineStr">
        <is>
          <t>Blue Cross Blue Shield</t>
        </is>
      </c>
      <c r="G3" s="13" t="inlineStr">
        <is>
          <t>BCB-20250107-001</t>
        </is>
      </c>
      <c r="H3" s="12" t="inlineStr">
        <is>
          <t>99213</t>
        </is>
      </c>
      <c r="I3" s="14" t="n">
        <v>250</v>
      </c>
      <c r="J3" s="14" t="n">
        <v>200</v>
      </c>
      <c r="K3" s="14">
        <f>I3-J3</f>
        <v/>
      </c>
      <c r="L3" s="12">
        <f>IF(E3="","",TODAY()-DATEVALUE(E3))</f>
        <v/>
      </c>
      <c r="M3" s="12">
        <f>IF(L3="","",IF(L3&lt;=30,"0-30 Days",IF(L3&lt;=60,"31-60 Days",IF(L3&lt;=90,"61-90 Days",IF(L3&lt;=120,"91-120 Days","120+ Days")))))</f>
        <v/>
      </c>
      <c r="N3" s="13" t="inlineStr">
        <is>
          <t>Pending</t>
        </is>
      </c>
      <c r="O3" s="13" t="inlineStr">
        <is>
          <t>Awaiting EOB</t>
        </is>
      </c>
    </row>
    <row r="4" ht="20" customHeight="1">
      <c r="A4" s="15" t="n">
        <v>2</v>
      </c>
      <c r="B4" s="16" t="inlineStr">
        <is>
          <t>Johnson</t>
        </is>
      </c>
      <c r="C4" s="16" t="inlineStr">
        <is>
          <t>Mary</t>
        </is>
      </c>
      <c r="D4" s="15" t="inlineStr">
        <is>
          <t>2025-01-10</t>
        </is>
      </c>
      <c r="E4" s="15" t="inlineStr">
        <is>
          <t>2025-01-12</t>
        </is>
      </c>
      <c r="F4" s="16" t="inlineStr">
        <is>
          <t>Aetna</t>
        </is>
      </c>
      <c r="G4" s="16" t="inlineStr">
        <is>
          <t>AET-20250112-002</t>
        </is>
      </c>
      <c r="H4" s="15" t="inlineStr">
        <is>
          <t>99214</t>
        </is>
      </c>
      <c r="I4" s="17" t="n">
        <v>350</v>
      </c>
      <c r="J4" s="17" t="n">
        <v>0</v>
      </c>
      <c r="K4" s="17">
        <f>I4-J4</f>
        <v/>
      </c>
      <c r="L4" s="15">
        <f>IF(E4="","",TODAY()-DATEVALUE(E4))</f>
        <v/>
      </c>
      <c r="M4" s="15">
        <f>IF(L4="","",IF(L4&lt;=30,"0-30 Days",IF(L4&lt;=60,"31-60 Days",IF(L4&lt;=90,"61-90 Days",IF(L4&lt;=120,"91-120 Days","120+ Days")))))</f>
        <v/>
      </c>
      <c r="N4" s="16" t="inlineStr">
        <is>
          <t>Pending</t>
        </is>
      </c>
      <c r="O4" s="16" t="inlineStr">
        <is>
          <t>Follow up — 60 days overdue</t>
        </is>
      </c>
    </row>
    <row r="5" ht="20" customHeight="1">
      <c r="A5" s="12" t="n">
        <v>3</v>
      </c>
      <c r="B5" s="13" t="inlineStr">
        <is>
          <t>Williams</t>
        </is>
      </c>
      <c r="C5" s="13" t="inlineStr">
        <is>
          <t>Robert</t>
        </is>
      </c>
      <c r="D5" s="12" t="inlineStr">
        <is>
          <t>2024-12-15</t>
        </is>
      </c>
      <c r="E5" s="12" t="inlineStr">
        <is>
          <t>2024-12-17</t>
        </is>
      </c>
      <c r="F5" s="13" t="inlineStr">
        <is>
          <t>UnitedHealthcare</t>
        </is>
      </c>
      <c r="G5" s="13" t="inlineStr">
        <is>
          <t>UHC-20241217-003</t>
        </is>
      </c>
      <c r="H5" s="12" t="inlineStr">
        <is>
          <t>99203</t>
        </is>
      </c>
      <c r="I5" s="14" t="n">
        <v>180</v>
      </c>
      <c r="J5" s="14" t="n">
        <v>180</v>
      </c>
      <c r="K5" s="14">
        <f>I5-J5</f>
        <v/>
      </c>
      <c r="L5" s="12">
        <f>IF(E5="","",TODAY()-DATEVALUE(E5))</f>
        <v/>
      </c>
      <c r="M5" s="12">
        <f>IF(L5="","",IF(L5&lt;=30,"0-30 Days",IF(L5&lt;=60,"31-60 Days",IF(L5&lt;=90,"61-90 Days",IF(L5&lt;=120,"91-120 Days","120+ Days")))))</f>
        <v/>
      </c>
      <c r="N5" s="13" t="inlineStr">
        <is>
          <t>Partial Pay</t>
        </is>
      </c>
      <c r="O5" s="13" t="inlineStr">
        <is>
          <t>Patient balance $150 remaining</t>
        </is>
      </c>
    </row>
    <row r="6" ht="20" customHeight="1">
      <c r="A6" s="15" t="n">
        <v>4</v>
      </c>
      <c r="B6" s="16" t="inlineStr">
        <is>
          <t>Brown</t>
        </is>
      </c>
      <c r="C6" s="16" t="inlineStr">
        <is>
          <t>Patricia</t>
        </is>
      </c>
      <c r="D6" s="15" t="inlineStr">
        <is>
          <t>2025-01-20</t>
        </is>
      </c>
      <c r="E6" s="15" t="inlineStr">
        <is>
          <t>2025-01-22</t>
        </is>
      </c>
      <c r="F6" s="16" t="inlineStr">
        <is>
          <t>Cigna</t>
        </is>
      </c>
      <c r="G6" s="16" t="inlineStr">
        <is>
          <t>CIG-20250122-004</t>
        </is>
      </c>
      <c r="H6" s="15" t="inlineStr">
        <is>
          <t>99215</t>
        </is>
      </c>
      <c r="I6" s="17" t="n">
        <v>450</v>
      </c>
      <c r="J6" s="17" t="n">
        <v>300</v>
      </c>
      <c r="K6" s="17">
        <f>I6-J6</f>
        <v/>
      </c>
      <c r="L6" s="15">
        <f>IF(E6="","",TODAY()-DATEVALUE(E6))</f>
        <v/>
      </c>
      <c r="M6" s="15">
        <f>IF(L6="","",IF(L6&lt;=30,"0-30 Days",IF(L6&lt;=60,"31-60 Days",IF(L6&lt;=90,"61-90 Days",IF(L6&lt;=120,"91-120 Days","120+ Days")))))</f>
        <v/>
      </c>
      <c r="N6" s="16" t="inlineStr">
        <is>
          <t>Pending</t>
        </is>
      </c>
      <c r="O6" s="16" t="inlineStr">
        <is>
          <t>Submitted — check in 2 weeks</t>
        </is>
      </c>
    </row>
    <row r="7" ht="20" customHeight="1">
      <c r="A7" s="12" t="n">
        <v>5</v>
      </c>
      <c r="B7" s="13" t="inlineStr">
        <is>
          <t>Jones</t>
        </is>
      </c>
      <c r="C7" s="13" t="inlineStr">
        <is>
          <t>Michael</t>
        </is>
      </c>
      <c r="D7" s="12" t="inlineStr">
        <is>
          <t>2024-11-30</t>
        </is>
      </c>
      <c r="E7" s="12" t="inlineStr">
        <is>
          <t>2024-12-02</t>
        </is>
      </c>
      <c r="F7" s="13" t="inlineStr">
        <is>
          <t>Medicare</t>
        </is>
      </c>
      <c r="G7" s="13" t="inlineStr">
        <is>
          <t>MED-20241202-005</t>
        </is>
      </c>
      <c r="H7" s="12" t="inlineStr">
        <is>
          <t>99213</t>
        </is>
      </c>
      <c r="I7" s="14" t="n">
        <v>200</v>
      </c>
      <c r="J7" s="14" t="n">
        <v>0</v>
      </c>
      <c r="K7" s="14">
        <f>I7-J7</f>
        <v/>
      </c>
      <c r="L7" s="12">
        <f>IF(E7="","",TODAY()-DATEVALUE(E7))</f>
        <v/>
      </c>
      <c r="M7" s="12">
        <f>IF(L7="","",IF(L7&lt;=30,"0-30 Days",IF(L7&lt;=60,"31-60 Days",IF(L7&lt;=90,"61-90 Days",IF(L7&lt;=120,"91-120 Days","120+ Days")))))</f>
        <v/>
      </c>
      <c r="N7" s="13" t="inlineStr">
        <is>
          <t>Denied</t>
        </is>
      </c>
      <c r="O7" s="13" t="inlineStr">
        <is>
          <t>File appeal by 2025-03-01</t>
        </is>
      </c>
    </row>
    <row r="8" ht="20" customHeight="1">
      <c r="A8" s="15" t="n">
        <v>6</v>
      </c>
      <c r="B8" s="16" t="inlineStr">
        <is>
          <t>Garcia</t>
        </is>
      </c>
      <c r="C8" s="16" t="inlineStr">
        <is>
          <t>Linda</t>
        </is>
      </c>
      <c r="D8" s="15" t="inlineStr">
        <is>
          <t>2025-01-25</t>
        </is>
      </c>
      <c r="E8" s="15" t="inlineStr">
        <is>
          <t>2025-01-27</t>
        </is>
      </c>
      <c r="F8" s="16" t="inlineStr">
        <is>
          <t>Medicaid</t>
        </is>
      </c>
      <c r="G8" s="16" t="inlineStr">
        <is>
          <t>MCD-20250127-006</t>
        </is>
      </c>
      <c r="H8" s="15" t="inlineStr">
        <is>
          <t>99212</t>
        </is>
      </c>
      <c r="I8" s="17" t="n">
        <v>120</v>
      </c>
      <c r="J8" s="17" t="n">
        <v>120</v>
      </c>
      <c r="K8" s="17">
        <f>I8-J8</f>
        <v/>
      </c>
      <c r="L8" s="15">
        <f>IF(E8="","",TODAY()-DATEVALUE(E8))</f>
        <v/>
      </c>
      <c r="M8" s="15">
        <f>IF(L8="","",IF(L8&lt;=30,"0-30 Days",IF(L8&lt;=60,"31-60 Days",IF(L8&lt;=90,"61-90 Days",IF(L8&lt;=120,"91-120 Days","120+ Days")))))</f>
        <v/>
      </c>
      <c r="N8" s="16" t="inlineStr">
        <is>
          <t>Paid</t>
        </is>
      </c>
      <c r="O8" s="16" t="inlineStr">
        <is>
          <t>Fully collected — close</t>
        </is>
      </c>
    </row>
    <row r="9" ht="20" customHeight="1">
      <c r="A9" s="12" t="n">
        <v>7</v>
      </c>
      <c r="B9" s="13" t="inlineStr">
        <is>
          <t>Miller</t>
        </is>
      </c>
      <c r="C9" s="13" t="inlineStr">
        <is>
          <t>David</t>
        </is>
      </c>
      <c r="D9" s="12" t="inlineStr">
        <is>
          <t>2024-10-20</t>
        </is>
      </c>
      <c r="E9" s="12" t="inlineStr">
        <is>
          <t>2024-10-22</t>
        </is>
      </c>
      <c r="F9" s="13" t="inlineStr">
        <is>
          <t>Humana</t>
        </is>
      </c>
      <c r="G9" s="13" t="inlineStr">
        <is>
          <t>HUM-20241022-007</t>
        </is>
      </c>
      <c r="H9" s="12" t="inlineStr">
        <is>
          <t>99214</t>
        </is>
      </c>
      <c r="I9" s="14" t="n">
        <v>320</v>
      </c>
      <c r="J9" s="14" t="n">
        <v>0</v>
      </c>
      <c r="K9" s="14">
        <f>I9-J9</f>
        <v/>
      </c>
      <c r="L9" s="12">
        <f>IF(E9="","",TODAY()-DATEVALUE(E9))</f>
        <v/>
      </c>
      <c r="M9" s="12">
        <f>IF(L9="","",IF(L9&lt;=30,"0-30 Days",IF(L9&lt;=60,"31-60 Days",IF(L9&lt;=90,"61-90 Days",IF(L9&lt;=120,"91-120 Days","120+ Days")))))</f>
        <v/>
      </c>
      <c r="N9" s="13" t="inlineStr">
        <is>
          <t>Denied</t>
        </is>
      </c>
      <c r="O9" s="13" t="inlineStr">
        <is>
          <t>Second appeal submitted</t>
        </is>
      </c>
    </row>
    <row r="10" ht="20" customHeight="1">
      <c r="A10" s="15" t="n">
        <v>8</v>
      </c>
      <c r="B10" s="16" t="inlineStr">
        <is>
          <t>Davis</t>
        </is>
      </c>
      <c r="C10" s="16" t="inlineStr">
        <is>
          <t>Barbara</t>
        </is>
      </c>
      <c r="D10" s="15" t="inlineStr">
        <is>
          <t>2025-01-28</t>
        </is>
      </c>
      <c r="E10" s="15" t="inlineStr">
        <is>
          <t>2025-01-30</t>
        </is>
      </c>
      <c r="F10" s="16" t="inlineStr">
        <is>
          <t>Blue Cross Blue Shield</t>
        </is>
      </c>
      <c r="G10" s="16" t="inlineStr">
        <is>
          <t>BCB-20250130-008</t>
        </is>
      </c>
      <c r="H10" s="15" t="inlineStr">
        <is>
          <t>99213</t>
        </is>
      </c>
      <c r="I10" s="17" t="n">
        <v>250</v>
      </c>
      <c r="J10" s="17" t="n">
        <v>250</v>
      </c>
      <c r="K10" s="17">
        <f>I10-J10</f>
        <v/>
      </c>
      <c r="L10" s="15">
        <f>IF(E10="","",TODAY()-DATEVALUE(E10))</f>
        <v/>
      </c>
      <c r="M10" s="15">
        <f>IF(L10="","",IF(L10&lt;=30,"0-30 Days",IF(L10&lt;=60,"31-60 Days",IF(L10&lt;=90,"61-90 Days",IF(L10&lt;=120,"91-120 Days","120+ Days")))))</f>
        <v/>
      </c>
      <c r="N10" s="16" t="inlineStr">
        <is>
          <t>Paid</t>
        </is>
      </c>
      <c r="O10" s="16" t="inlineStr">
        <is>
          <t>Fully collected — close</t>
        </is>
      </c>
    </row>
    <row r="11" ht="20" customHeight="1">
      <c r="A11" s="12" t="n">
        <v>9</v>
      </c>
      <c r="B11" s="13" t="inlineStr">
        <is>
          <t>Martinez</t>
        </is>
      </c>
      <c r="C11" s="13" t="inlineStr">
        <is>
          <t>William</t>
        </is>
      </c>
      <c r="D11" s="12" t="inlineStr">
        <is>
          <t>2024-12-01</t>
        </is>
      </c>
      <c r="E11" s="12" t="inlineStr">
        <is>
          <t>2024-12-03</t>
        </is>
      </c>
      <c r="F11" s="13" t="inlineStr">
        <is>
          <t>Aetna</t>
        </is>
      </c>
      <c r="G11" s="13" t="inlineStr">
        <is>
          <t>AET-20241203-009</t>
        </is>
      </c>
      <c r="H11" s="12" t="inlineStr">
        <is>
          <t>99215</t>
        </is>
      </c>
      <c r="I11" s="14" t="n">
        <v>500</v>
      </c>
      <c r="J11" s="14" t="n">
        <v>200</v>
      </c>
      <c r="K11" s="14">
        <f>I11-J11</f>
        <v/>
      </c>
      <c r="L11" s="12">
        <f>IF(E11="","",TODAY()-DATEVALUE(E11))</f>
        <v/>
      </c>
      <c r="M11" s="12">
        <f>IF(L11="","",IF(L11&lt;=30,"0-30 Days",IF(L11&lt;=60,"31-60 Days",IF(L11&lt;=90,"61-90 Days",IF(L11&lt;=120,"91-120 Days","120+ Days")))))</f>
        <v/>
      </c>
      <c r="N11" s="13" t="inlineStr">
        <is>
          <t>Partial Pay</t>
        </is>
      </c>
      <c r="O11" s="13" t="inlineStr">
        <is>
          <t>Secondary claim pending</t>
        </is>
      </c>
    </row>
    <row r="12" ht="20" customHeight="1">
      <c r="A12" s="15" t="n">
        <v>10</v>
      </c>
      <c r="B12" s="16" t="inlineStr">
        <is>
          <t>Hernandez</t>
        </is>
      </c>
      <c r="C12" s="16" t="inlineStr">
        <is>
          <t>Elizabeth</t>
        </is>
      </c>
      <c r="D12" s="15" t="inlineStr">
        <is>
          <t>2025-01-15</t>
        </is>
      </c>
      <c r="E12" s="15" t="inlineStr">
        <is>
          <t>2025-01-17</t>
        </is>
      </c>
      <c r="F12" s="16" t="inlineStr">
        <is>
          <t>UnitedHealthcare</t>
        </is>
      </c>
      <c r="G12" s="16" t="inlineStr">
        <is>
          <t>UHC-20250117-010</t>
        </is>
      </c>
      <c r="H12" s="15" t="inlineStr">
        <is>
          <t>99203</t>
        </is>
      </c>
      <c r="I12" s="17" t="n">
        <v>175</v>
      </c>
      <c r="J12" s="17" t="n">
        <v>0</v>
      </c>
      <c r="K12" s="17">
        <f>I12-J12</f>
        <v/>
      </c>
      <c r="L12" s="15">
        <f>IF(E12="","",TODAY()-DATEVALUE(E12))</f>
        <v/>
      </c>
      <c r="M12" s="15">
        <f>IF(L12="","",IF(L12&lt;=30,"0-30 Days",IF(L12&lt;=60,"31-60 Days",IF(L12&lt;=90,"61-90 Days",IF(L12&lt;=120,"91-120 Days","120+ Days")))))</f>
        <v/>
      </c>
      <c r="N12" s="16" t="inlineStr">
        <is>
          <t>Pending</t>
        </is>
      </c>
      <c r="O12" s="16" t="inlineStr">
        <is>
          <t>Resubmit with corrected NPI</t>
        </is>
      </c>
    </row>
    <row r="13" ht="22" customHeight="1">
      <c r="A13" s="18" t="inlineStr">
        <is>
          <t>TOTALS</t>
        </is>
      </c>
      <c r="I13" s="19">
        <f>SUM(I3:I12)</f>
        <v/>
      </c>
      <c r="J13" s="19">
        <f>SUM(J3:J12)</f>
        <v/>
      </c>
      <c r="K13" s="19">
        <f>SUM(K3:K12)</f>
        <v/>
      </c>
    </row>
  </sheetData>
  <mergeCells count="2">
    <mergeCell ref="A1:O1"/>
    <mergeCell ref="A13:H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G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5" customHeight="1">
      <c r="B1" s="20" t="inlineStr">
        <is>
          <t>AGING BUCKETS SUMMARY  —  Auto-calculated from Data Entry sheet</t>
        </is>
      </c>
    </row>
    <row r="2" ht="20" customHeight="1">
      <c r="B2" s="21" t="inlineStr">
        <is>
          <t>These totals update automatically whenever you add new claims in the AR Data Entry sheet.</t>
        </is>
      </c>
    </row>
    <row r="4" ht="30" customHeight="1">
      <c r="B4" s="22" t="inlineStr">
        <is>
          <t>Aging Bucket</t>
        </is>
      </c>
      <c r="C4" s="23" t="inlineStr">
        <is>
          <t># of Claims</t>
        </is>
      </c>
      <c r="D4" s="23" t="inlineStr">
        <is>
          <t>Total Balance ($)</t>
        </is>
      </c>
      <c r="E4" s="23" t="inlineStr">
        <is>
          <t>% of Total AR</t>
        </is>
      </c>
      <c r="F4" s="23" t="inlineStr">
        <is>
          <t>Target %</t>
        </is>
      </c>
      <c r="G4" s="23" t="inlineStr">
        <is>
          <t>Status</t>
        </is>
      </c>
    </row>
    <row r="5" ht="24" customHeight="1">
      <c r="B5" s="24" t="inlineStr">
        <is>
          <t>0 – 30 Days</t>
        </is>
      </c>
      <c r="C5" s="25" t="n">
        <v>3</v>
      </c>
      <c r="D5" s="26" t="n">
        <v>375</v>
      </c>
      <c r="E5" s="27" t="n">
        <v>0.1861042183622829</v>
      </c>
      <c r="F5" s="25" t="inlineStr">
        <is>
          <t>≤ 40%</t>
        </is>
      </c>
      <c r="G5" s="25" t="inlineStr">
        <is>
          <t>✅ Good</t>
        </is>
      </c>
    </row>
    <row r="6" ht="24" customHeight="1">
      <c r="B6" s="28" t="inlineStr">
        <is>
          <t>31 – 60 Days</t>
        </is>
      </c>
      <c r="C6" s="29" t="n">
        <v>2</v>
      </c>
      <c r="D6" s="30" t="n">
        <v>525</v>
      </c>
      <c r="E6" s="31" t="n">
        <v>0.260545905707196</v>
      </c>
      <c r="F6" s="29" t="inlineStr">
        <is>
          <t>≤ 30%</t>
        </is>
      </c>
      <c r="G6" s="29" t="inlineStr">
        <is>
          <t>✅ Good</t>
        </is>
      </c>
    </row>
    <row r="7" ht="24" customHeight="1">
      <c r="B7" s="32" t="inlineStr">
        <is>
          <t>61 – 90 Days</t>
        </is>
      </c>
      <c r="C7" s="33" t="n">
        <v>2</v>
      </c>
      <c r="D7" s="34" t="n">
        <v>495</v>
      </c>
      <c r="E7" s="35" t="n">
        <v>0.2456575682382134</v>
      </c>
      <c r="F7" s="33" t="inlineStr">
        <is>
          <t>≤ 15%</t>
        </is>
      </c>
      <c r="G7" s="33" t="inlineStr">
        <is>
          <t>⚠️ Watch</t>
        </is>
      </c>
    </row>
    <row r="8" ht="24" customHeight="1">
      <c r="B8" s="36" t="inlineStr">
        <is>
          <t>91 – 120 Days</t>
        </is>
      </c>
      <c r="C8" s="37" t="n">
        <v>1</v>
      </c>
      <c r="D8" s="38" t="n">
        <v>300</v>
      </c>
      <c r="E8" s="39" t="n">
        <v>0.1488833746898263</v>
      </c>
      <c r="F8" s="37" t="inlineStr">
        <is>
          <t>≤ 10%</t>
        </is>
      </c>
      <c r="G8" s="37" t="inlineStr">
        <is>
          <t>🔴 Act Now</t>
        </is>
      </c>
    </row>
    <row r="9" ht="24" customHeight="1">
      <c r="B9" s="40" t="inlineStr">
        <is>
          <t>120+ Days</t>
        </is>
      </c>
      <c r="C9" s="41" t="n">
        <v>2</v>
      </c>
      <c r="D9" s="42" t="n">
        <v>320</v>
      </c>
      <c r="E9" s="43" t="n">
        <v>0.1588089330024814</v>
      </c>
      <c r="F9" s="41" t="inlineStr">
        <is>
          <t>≤ 5%</t>
        </is>
      </c>
      <c r="G9" s="41" t="inlineStr">
        <is>
          <t>🔴 Act Now</t>
        </is>
      </c>
    </row>
    <row r="10" ht="26" customHeight="1">
      <c r="B10" s="22" t="inlineStr">
        <is>
          <t>GRAND TOTAL</t>
        </is>
      </c>
      <c r="C10" s="22" t="n">
        <v>10</v>
      </c>
      <c r="D10" s="44" t="n">
        <v>2015</v>
      </c>
      <c r="E10" s="45" t="n">
        <v>1</v>
      </c>
      <c r="F10" s="22" t="n"/>
      <c r="G10" s="22" t="n"/>
    </row>
    <row r="12">
      <c r="B12" s="46" t="inlineStr">
        <is>
          <t>💡 KEY METRICS</t>
        </is>
      </c>
    </row>
    <row r="13" ht="22" customHeight="1">
      <c r="B13" s="47" t="inlineStr">
        <is>
          <t>Total AR Outstanding</t>
        </is>
      </c>
      <c r="C13" s="48" t="inlineStr">
        <is>
          <t>$2,015.00</t>
        </is>
      </c>
    </row>
    <row r="14" ht="22" customHeight="1">
      <c r="B14" s="49" t="inlineStr">
        <is>
          <t>Claims 90+ Days (High Risk)</t>
        </is>
      </c>
      <c r="C14" s="50" t="inlineStr">
        <is>
          <t>$620.00</t>
        </is>
      </c>
    </row>
    <row r="15" ht="22" customHeight="1">
      <c r="B15" s="51" t="inlineStr">
        <is>
          <t>% Collected (0-30 Days)</t>
        </is>
      </c>
      <c r="C15" s="52" t="inlineStr">
        <is>
          <t>18.6%</t>
        </is>
      </c>
    </row>
  </sheetData>
  <mergeCells count="3">
    <mergeCell ref="B2:G2"/>
    <mergeCell ref="B12:C12"/>
    <mergeCell ref="B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I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  <col width="18" customWidth="1" min="4" max="4"/>
    <col width="18" customWidth="1" min="5" max="5"/>
    <col width="16" customWidth="1" min="6" max="6"/>
    <col width="22" customWidth="1" min="7" max="7"/>
    <col width="22" customWidth="1" min="8" max="8"/>
  </cols>
  <sheetData>
    <row r="1" ht="32" customHeight="1">
      <c r="B1" s="11" t="inlineStr">
        <is>
          <t>PAYER ANALYSIS  —  Which insurance companies owe you money?</t>
        </is>
      </c>
    </row>
    <row r="2" ht="32" customHeight="1">
      <c r="B2" s="53" t="inlineStr">
        <is>
          <t>Use this sheet to spot patterns: Is one payer always slow to pay? Do you get denied more by a specific insurance? This data helps you prioritize follow-up calls.</t>
        </is>
      </c>
    </row>
    <row r="4" ht="30" customHeight="1">
      <c r="B4" s="10" t="inlineStr">
        <is>
          <t>Insurance / Payer</t>
        </is>
      </c>
      <c r="C4" s="10" t="inlineStr">
        <is>
          <t># Claims</t>
        </is>
      </c>
      <c r="D4" s="10" t="inlineStr">
        <is>
          <t>Total Billed ($)</t>
        </is>
      </c>
      <c r="E4" s="10" t="inlineStr">
        <is>
          <t>Total Paid ($)</t>
        </is>
      </c>
      <c r="F4" s="10" t="inlineStr">
        <is>
          <t>Balance Owed ($)</t>
        </is>
      </c>
      <c r="G4" s="10" t="inlineStr">
        <is>
          <t>Avg Days to Pay</t>
        </is>
      </c>
      <c r="H4" s="10" t="inlineStr">
        <is>
          <t>Collection Rate</t>
        </is>
      </c>
      <c r="I4" s="10" t="inlineStr">
        <is>
          <t>Priority Action</t>
        </is>
      </c>
    </row>
    <row r="5" ht="22" customHeight="1">
      <c r="B5" s="12" t="inlineStr">
        <is>
          <t>Blue Cross Blue Shield</t>
        </is>
      </c>
      <c r="C5" s="12" t="n">
        <v>3</v>
      </c>
      <c r="D5" s="14" t="n">
        <v>750</v>
      </c>
      <c r="E5" s="14" t="n">
        <v>650</v>
      </c>
      <c r="F5" s="14" t="n">
        <v>100</v>
      </c>
      <c r="G5" s="12" t="n">
        <v>18</v>
      </c>
      <c r="H5" s="12" t="n">
        <v>0.8666666666666667</v>
      </c>
      <c r="I5" s="54" t="inlineStr">
        <is>
          <t>✅ On Track</t>
        </is>
      </c>
    </row>
    <row r="6" ht="22" customHeight="1">
      <c r="B6" s="15" t="inlineStr">
        <is>
          <t>Aetna</t>
        </is>
      </c>
      <c r="C6" s="15" t="n">
        <v>2</v>
      </c>
      <c r="D6" s="17" t="n">
        <v>850</v>
      </c>
      <c r="E6" s="17" t="n">
        <v>200</v>
      </c>
      <c r="F6" s="17" t="n">
        <v>650</v>
      </c>
      <c r="G6" s="15" t="n">
        <v>45</v>
      </c>
      <c r="H6" s="15" t="n">
        <v>0.2352941176470588</v>
      </c>
      <c r="I6" s="55" t="inlineStr">
        <is>
          <t>📞 Follow Up</t>
        </is>
      </c>
    </row>
    <row r="7" ht="22" customHeight="1">
      <c r="B7" s="12" t="inlineStr">
        <is>
          <t>UnitedHealthcare</t>
        </is>
      </c>
      <c r="C7" s="12" t="n">
        <v>2</v>
      </c>
      <c r="D7" s="14" t="n">
        <v>355</v>
      </c>
      <c r="E7" s="14" t="n">
        <v>180</v>
      </c>
      <c r="F7" s="14" t="n">
        <v>175</v>
      </c>
      <c r="G7" s="12" t="n">
        <v>30</v>
      </c>
      <c r="H7" s="12" t="n">
        <v>0.5070422535211268</v>
      </c>
      <c r="I7" s="54" t="inlineStr">
        <is>
          <t>✅ On Track</t>
        </is>
      </c>
    </row>
    <row r="8" ht="22" customHeight="1">
      <c r="B8" s="15" t="inlineStr">
        <is>
          <t>Cigna</t>
        </is>
      </c>
      <c r="C8" s="15" t="n">
        <v>1</v>
      </c>
      <c r="D8" s="17" t="n">
        <v>450</v>
      </c>
      <c r="E8" s="17" t="n">
        <v>300</v>
      </c>
      <c r="F8" s="17" t="n">
        <v>150</v>
      </c>
      <c r="G8" s="15" t="n">
        <v>22</v>
      </c>
      <c r="H8" s="15" t="n">
        <v>0.6666666666666666</v>
      </c>
      <c r="I8" s="55" t="inlineStr">
        <is>
          <t>✅ On Track</t>
        </is>
      </c>
    </row>
    <row r="9" ht="22" customHeight="1">
      <c r="B9" s="12" t="inlineStr">
        <is>
          <t>Medicare</t>
        </is>
      </c>
      <c r="C9" s="12" t="n">
        <v>1</v>
      </c>
      <c r="D9" s="14" t="n">
        <v>200</v>
      </c>
      <c r="E9" s="14" t="n">
        <v>0</v>
      </c>
      <c r="F9" s="14" t="n">
        <v>200</v>
      </c>
      <c r="G9" s="12" t="n">
        <v>62</v>
      </c>
      <c r="H9" s="12" t="n">
        <v>0</v>
      </c>
      <c r="I9" s="54" t="inlineStr">
        <is>
          <t>⚠️ Escalate</t>
        </is>
      </c>
    </row>
    <row r="10" ht="22" customHeight="1">
      <c r="B10" s="15" t="inlineStr">
        <is>
          <t>Medicaid</t>
        </is>
      </c>
      <c r="C10" s="15" t="n">
        <v>1</v>
      </c>
      <c r="D10" s="17" t="n">
        <v>120</v>
      </c>
      <c r="E10" s="17" t="n">
        <v>120</v>
      </c>
      <c r="F10" s="17" t="n">
        <v>0</v>
      </c>
      <c r="G10" s="15" t="n">
        <v>14</v>
      </c>
      <c r="H10" s="15" t="n">
        <v>1</v>
      </c>
      <c r="I10" s="55" t="inlineStr">
        <is>
          <t>✅ On Track</t>
        </is>
      </c>
    </row>
    <row r="11" ht="22" customHeight="1">
      <c r="B11" s="12" t="inlineStr">
        <is>
          <t>Humana</t>
        </is>
      </c>
      <c r="C11" s="12" t="n">
        <v>1</v>
      </c>
      <c r="D11" s="14" t="n">
        <v>320</v>
      </c>
      <c r="E11" s="14" t="n">
        <v>0</v>
      </c>
      <c r="F11" s="14" t="n">
        <v>320</v>
      </c>
      <c r="G11" s="12" t="n">
        <v>110</v>
      </c>
      <c r="H11" s="12" t="n">
        <v>0</v>
      </c>
      <c r="I11" s="54" t="inlineStr">
        <is>
          <t>🔴 Urgent — Call Today</t>
        </is>
      </c>
    </row>
    <row r="12" ht="24" customHeight="1">
      <c r="B12" s="56" t="inlineStr">
        <is>
          <t>TOTALS</t>
        </is>
      </c>
      <c r="C12" s="56" t="n">
        <v>11</v>
      </c>
      <c r="D12" s="57" t="n">
        <v>3045</v>
      </c>
      <c r="E12" s="57" t="n">
        <v>1450</v>
      </c>
      <c r="F12" s="57" t="n">
        <v>1595</v>
      </c>
      <c r="G12" s="56" t="n"/>
      <c r="H12" s="56" t="n"/>
      <c r="I12" s="56" t="n"/>
    </row>
  </sheetData>
  <mergeCells count="2">
    <mergeCell ref="B1:H1"/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1:I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22" customWidth="1" min="3" max="3"/>
    <col width="20" customWidth="1" min="4" max="4"/>
    <col width="14" customWidth="1" min="5" max="5"/>
    <col width="16" customWidth="1" min="6" max="6"/>
    <col width="16" customWidth="1" min="7" max="7"/>
    <col width="28" customWidth="1" min="8" max="8"/>
    <col width="18" customWidth="1" min="9" max="9"/>
  </cols>
  <sheetData>
    <row r="1" ht="34" customHeight="1">
      <c r="B1" s="58" t="inlineStr">
        <is>
          <t>🚨  URGENT ACTION ITEMS  —  Claims That Need Immediate Attention</t>
        </is>
      </c>
    </row>
    <row r="2" ht="30" customHeight="1">
      <c r="B2" s="59" t="inlineStr">
        <is>
          <t>Every claim below is either overdue (60+ days) or has been denied. Work these accounts first — every day you wait increases the chance of a write-off.</t>
        </is>
      </c>
    </row>
    <row r="4" ht="28" customHeight="1">
      <c r="B4" s="9" t="inlineStr">
        <is>
          <t>#</t>
        </is>
      </c>
      <c r="C4" s="9" t="inlineStr">
        <is>
          <t>Patient Name</t>
        </is>
      </c>
      <c r="D4" s="9" t="inlineStr">
        <is>
          <t>Payer</t>
        </is>
      </c>
      <c r="E4" s="9" t="inlineStr">
        <is>
          <t>Balance ($)</t>
        </is>
      </c>
      <c r="F4" s="9" t="inlineStr">
        <is>
          <t>Days Out</t>
        </is>
      </c>
      <c r="G4" s="9" t="inlineStr">
        <is>
          <t>Bucket</t>
        </is>
      </c>
      <c r="H4" s="9" t="inlineStr">
        <is>
          <t>Reason</t>
        </is>
      </c>
      <c r="I4" s="9" t="inlineStr">
        <is>
          <t>Recommended Action</t>
        </is>
      </c>
    </row>
    <row r="5" ht="28" customHeight="1">
      <c r="B5" s="60" t="n">
        <v>1</v>
      </c>
      <c r="C5" s="61" t="inlineStr">
        <is>
          <t>Johnson, Mary</t>
        </is>
      </c>
      <c r="D5" s="61" t="inlineStr">
        <is>
          <t>Aetna</t>
        </is>
      </c>
      <c r="E5" s="62" t="n">
        <v>350</v>
      </c>
      <c r="F5" s="60" t="n">
        <v>29</v>
      </c>
      <c r="G5" s="60" t="inlineStr">
        <is>
          <t>31-60 Days</t>
        </is>
      </c>
      <c r="H5" s="61" t="inlineStr">
        <is>
          <t>No response from payer</t>
        </is>
      </c>
      <c r="I5" s="61" t="inlineStr">
        <is>
          <t>Call Aetna provider line today and request claim status</t>
        </is>
      </c>
    </row>
    <row r="6" ht="28" customHeight="1">
      <c r="B6" s="33" t="n">
        <v>2</v>
      </c>
      <c r="C6" s="63" t="inlineStr">
        <is>
          <t>Jones, Michael</t>
        </is>
      </c>
      <c r="D6" s="63" t="inlineStr">
        <is>
          <t>Medicare</t>
        </is>
      </c>
      <c r="E6" s="34" t="n">
        <v>200</v>
      </c>
      <c r="F6" s="33" t="n">
        <v>70</v>
      </c>
      <c r="G6" s="33" t="inlineStr">
        <is>
          <t>61-90 Days</t>
        </is>
      </c>
      <c r="H6" s="63" t="inlineStr">
        <is>
          <t>Claim denied — no reason</t>
        </is>
      </c>
      <c r="I6" s="63" t="inlineStr">
        <is>
          <t>Check Medicare portal; file a redetermination appeal</t>
        </is>
      </c>
    </row>
    <row r="7" ht="28" customHeight="1">
      <c r="B7" s="33" t="n">
        <v>3</v>
      </c>
      <c r="C7" s="63" t="inlineStr">
        <is>
          <t>Martinez, William</t>
        </is>
      </c>
      <c r="D7" s="63" t="inlineStr">
        <is>
          <t>Aetna</t>
        </is>
      </c>
      <c r="E7" s="34" t="n">
        <v>300</v>
      </c>
      <c r="F7" s="33" t="n">
        <v>69</v>
      </c>
      <c r="G7" s="33" t="inlineStr">
        <is>
          <t>61-90 Days</t>
        </is>
      </c>
      <c r="H7" s="63" t="inlineStr">
        <is>
          <t>Partial pay — underpaid</t>
        </is>
      </c>
      <c r="I7" s="63" t="inlineStr">
        <is>
          <t>Submit secondary claim; verify EOB for correct amount</t>
        </is>
      </c>
    </row>
    <row r="8" ht="28" customHeight="1">
      <c r="B8" s="37" t="n">
        <v>4</v>
      </c>
      <c r="C8" s="64" t="inlineStr">
        <is>
          <t>Miller, David</t>
        </is>
      </c>
      <c r="D8" s="64" t="inlineStr">
        <is>
          <t>Humana</t>
        </is>
      </c>
      <c r="E8" s="38" t="n">
        <v>320</v>
      </c>
      <c r="F8" s="37" t="n">
        <v>110</v>
      </c>
      <c r="G8" s="37" t="inlineStr">
        <is>
          <t>91-120 Days</t>
        </is>
      </c>
      <c r="H8" s="64" t="inlineStr">
        <is>
          <t>Claim rejected — NPI error</t>
        </is>
      </c>
      <c r="I8" s="64" t="inlineStr">
        <is>
          <t>Correct NPI and resubmit immediately</t>
        </is>
      </c>
    </row>
    <row r="9" ht="28" customHeight="1">
      <c r="B9" s="60" t="n">
        <v>5</v>
      </c>
      <c r="C9" s="61" t="inlineStr">
        <is>
          <t>Hernandez, Eliz.</t>
        </is>
      </c>
      <c r="D9" s="61" t="inlineStr">
        <is>
          <t>UnitedHealthcare</t>
        </is>
      </c>
      <c r="E9" s="62" t="n">
        <v>175</v>
      </c>
      <c r="F9" s="60" t="n">
        <v>24</v>
      </c>
      <c r="G9" s="60" t="inlineStr">
        <is>
          <t>31-60 Days</t>
        </is>
      </c>
      <c r="H9" s="61" t="inlineStr">
        <is>
          <t>No payment received</t>
        </is>
      </c>
      <c r="I9" s="61" t="inlineStr">
        <is>
          <t>Re-verify patient insurance; resubmit if eligibility lapsed</t>
        </is>
      </c>
    </row>
    <row r="12" ht="26" customHeight="1">
      <c r="B12" s="65" t="inlineStr">
        <is>
          <t>💡  QUICK TIPS FOR WORKING THESE ACCOUNTS</t>
        </is>
      </c>
    </row>
    <row r="13" ht="24" customHeight="1">
      <c r="B13" s="66" t="inlineStr">
        <is>
          <t xml:space="preserve">  ✔  Always document every call: date, person you spoke to, and what they said. This protects you in appeals.</t>
        </is>
      </c>
    </row>
    <row r="14" ht="24" customHeight="1">
      <c r="B14" s="67" t="inlineStr">
        <is>
          <t xml:space="preserve">  ✔  Most payers have a 90-day or 180-day timely filing limit. After that, claims cannot be resubmitted — act fast.</t>
        </is>
      </c>
    </row>
    <row r="15" ht="24" customHeight="1">
      <c r="B15" s="66" t="inlineStr">
        <is>
          <t xml:space="preserve">  ✔  Denials for 'missing information' are the easiest to fix. Correct and resubmit within 24 hours.</t>
        </is>
      </c>
    </row>
    <row r="16" ht="24" customHeight="1">
      <c r="B16" s="67" t="inlineStr">
        <is>
          <t xml:space="preserve">  ✔  If a claim is over 120 days with no payment, consider sending a demand letter to the payer.</t>
        </is>
      </c>
    </row>
    <row r="17" ht="24" customHeight="1">
      <c r="B17" s="66" t="inlineStr">
        <is>
          <t xml:space="preserve">  ✔  Patient-responsibility balances should be sent to the patient after insurance has processed — not before.</t>
        </is>
      </c>
    </row>
  </sheetData>
  <mergeCells count="8">
    <mergeCell ref="B12:I12"/>
    <mergeCell ref="B13:I13"/>
    <mergeCell ref="B15:I15"/>
    <mergeCell ref="B2:I2"/>
    <mergeCell ref="B16:I16"/>
    <mergeCell ref="B14:I14"/>
    <mergeCell ref="B1:I1"/>
    <mergeCell ref="B17:I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2026-05-26T04:24:49Z</dcterms:created>
  <dcterms:modified xmlns:dcterms="http://purl.org/dc/terms/" xmlns:xsi="http://www.w3.org/2001/XMLSchema-instance" xsi:type="dcterms:W3CDTF">2026-05-26T04:24:49Z</dcterms:modified>
</cp:coreProperties>
</file>